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87" i="1"/>
  <c r="B87"/>
  <c r="B85"/>
  <c r="J85"/>
  <c r="I85"/>
  <c r="H85"/>
  <c r="G85"/>
  <c r="F85"/>
  <c r="E85"/>
  <c r="D85"/>
  <c r="C85"/>
  <c r="E59"/>
  <c r="B59"/>
  <c r="B57"/>
  <c r="J57"/>
  <c r="I57"/>
  <c r="H57"/>
  <c r="G57"/>
  <c r="F57"/>
  <c r="E57"/>
  <c r="D57"/>
  <c r="C57"/>
  <c r="B36"/>
  <c r="C36"/>
  <c r="D36"/>
  <c r="E36"/>
  <c r="E38" s="1"/>
  <c r="F36"/>
  <c r="G36"/>
  <c r="H36"/>
  <c r="I36"/>
  <c r="J36"/>
  <c r="B38"/>
</calcChain>
</file>

<file path=xl/sharedStrings.xml><?xml version="1.0" encoding="utf-8"?>
<sst xmlns="http://schemas.openxmlformats.org/spreadsheetml/2006/main" count="89" uniqueCount="47">
  <si>
    <t>TOTAL OUTSTANDING</t>
  </si>
  <si>
    <t>TOTAL</t>
  </si>
  <si>
    <t>VISHAL &amp; COMPANY, JAUNPUR</t>
  </si>
  <si>
    <t>UNNATISHIL BEEJ BHANDAR, RATANPURA</t>
  </si>
  <si>
    <t>SURAJ BEEJ BHANDAR, JAUNPUR</t>
  </si>
  <si>
    <t>SONU SEED STORE, MAIDAH</t>
  </si>
  <si>
    <t>SONI AGRI SEEDS, ATARAULI</t>
  </si>
  <si>
    <t>SINGH FERTILIZER AGENCY, BABATPUR</t>
  </si>
  <si>
    <t>SHRI KRISHNA FERTILIZER, AURIHAR</t>
  </si>
  <si>
    <t>SHANKAR KRISHI RAKSHA IKAI, BALIYA</t>
  </si>
  <si>
    <t>R. K. BEEJ BHANDAR, SULTANPUR</t>
  </si>
  <si>
    <t>PURVANCHAL KRISHI BEEJ BHANDAR, RATANPURA</t>
  </si>
  <si>
    <t>PATEL BEEJ BHANDAR, SHIVGARH</t>
  </si>
  <si>
    <t>NEW SURAJ CHEMICAL, LUCKHNOW</t>
  </si>
  <si>
    <t>NAVBHARAT, JAUNPUR</t>
  </si>
  <si>
    <t>LAXMI BEEJ BHANDAR, ROBERTSGANJ</t>
  </si>
  <si>
    <t>KRISHAK SEWA KENDRA, HASANPUR</t>
  </si>
  <si>
    <t>KRISHAK KHAD BHANDAR, DANDI</t>
  </si>
  <si>
    <t xml:space="preserve">KISAN BEEJ BHANDAR &amp; PAINT STORE, PANDERI </t>
  </si>
  <si>
    <t>KISAN AGRO TRADERS, AZAMGARH</t>
  </si>
  <si>
    <t>KANHA PESTICIDES INDUSTRIES,PRATAPGARH</t>
  </si>
  <si>
    <t>JANTA BEEJ BHANDAR, JAUNPUR</t>
  </si>
  <si>
    <t>FERTILIZER TRADERS, SIRHIRA SEWAPURI</t>
  </si>
  <si>
    <t>DADA TRADERS, HANSRAJPUR</t>
  </si>
  <si>
    <t>BALAJI AGRI JUNCTION CENTRE, CHANDOLI</t>
  </si>
  <si>
    <t>BACHHAN BEEJ BHANDAR, YUSHUFPUR</t>
  </si>
  <si>
    <t xml:space="preserve">ANIL BEEJ AND KEETNASHAK DAWA BHANDAR, </t>
  </si>
  <si>
    <t>ANAPURNA FERTILIZERS AGENCY, REOTI</t>
  </si>
  <si>
    <t>AMAN PESTICIDES TRADERS, SHIVGARH</t>
  </si>
  <si>
    <t>AGRI CLINIC AGRI BUSINESS CENTRE, RASRA</t>
  </si>
  <si>
    <t>ADARSH BEEJ BHANDAR, AZAMGARH</t>
  </si>
  <si>
    <t>301 -  ABOVE</t>
  </si>
  <si>
    <t>241 - 300</t>
  </si>
  <si>
    <t>181 - 240</t>
  </si>
  <si>
    <t>121 - 180</t>
  </si>
  <si>
    <t>0 - 120</t>
  </si>
  <si>
    <t>BALANCE AMT</t>
  </si>
  <si>
    <t>CREDIT AMOUNT</t>
  </si>
  <si>
    <t>DEBIT AMOUNT</t>
  </si>
  <si>
    <t>OPENING</t>
  </si>
  <si>
    <t>ACC NAME</t>
  </si>
  <si>
    <t>AJEET RAY</t>
  </si>
  <si>
    <t xml:space="preserve"> Period from 01-APR-19 to 05-FEB-20</t>
  </si>
  <si>
    <t>VISHWADUTT MINERALS PVT. LTD., GHAZIABAD</t>
  </si>
  <si>
    <t>NISHAN AGRI SOLUTIONS INC., GHAZIABAD</t>
  </si>
  <si>
    <t>SHRI KRISHNA AGRO CENTER, AURIHAR</t>
  </si>
  <si>
    <t>KHANDELWAL PESTICIDES PVT. LTD., GHAZIABAD</t>
  </si>
</sst>
</file>

<file path=xl/styles.xml><?xml version="1.0" encoding="utf-8"?>
<styleSheet xmlns="http://schemas.openxmlformats.org/spreadsheetml/2006/main">
  <numFmts count="1">
    <numFmt numFmtId="164" formatCode="#########0.00"/>
  </numFmts>
  <fonts count="3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164" fontId="1" fillId="0" borderId="1" xfId="0" applyNumberFormat="1" applyFont="1" applyBorder="1"/>
    <xf numFmtId="0" fontId="1" fillId="0" borderId="1" xfId="0" quotePrefix="1" applyFont="1" applyBorder="1"/>
    <xf numFmtId="164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/>
    </xf>
    <xf numFmtId="0" fontId="2" fillId="0" borderId="0" xfId="0" quotePrefix="1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87"/>
  <sheetViews>
    <sheetView tabSelected="1" topLeftCell="A71" workbookViewId="0">
      <selection activeCell="B88" sqref="B88"/>
    </sheetView>
  </sheetViews>
  <sheetFormatPr defaultRowHeight="15"/>
  <cols>
    <col min="1" max="1" width="53.7109375" bestFit="1" customWidth="1"/>
    <col min="2" max="2" width="12" bestFit="1" customWidth="1"/>
    <col min="3" max="7" width="11.85546875" bestFit="1" customWidth="1"/>
    <col min="8" max="10" width="10.85546875" bestFit="1" customWidth="1"/>
  </cols>
  <sheetData>
    <row r="1" spans="1:10">
      <c r="A1" s="10" t="s">
        <v>43</v>
      </c>
      <c r="B1" s="10"/>
      <c r="C1" s="10"/>
      <c r="D1" s="10"/>
      <c r="E1" s="10"/>
      <c r="F1" s="10"/>
      <c r="G1" s="10"/>
      <c r="H1" s="10"/>
      <c r="I1" s="10"/>
      <c r="J1" s="10"/>
    </row>
    <row r="2" spans="1:10">
      <c r="A2" s="11" t="s">
        <v>42</v>
      </c>
      <c r="B2" s="11"/>
      <c r="C2" s="11"/>
      <c r="D2" s="11"/>
      <c r="E2" s="11"/>
      <c r="F2" s="11"/>
      <c r="G2" s="11"/>
      <c r="H2" s="11"/>
      <c r="I2" s="11"/>
      <c r="J2" s="11"/>
    </row>
    <row r="3" spans="1:10">
      <c r="A3" s="8" t="s">
        <v>41</v>
      </c>
      <c r="B3" s="9"/>
      <c r="C3" s="9"/>
      <c r="D3" s="9"/>
      <c r="E3" s="9"/>
      <c r="F3" s="9"/>
      <c r="G3" s="9"/>
      <c r="H3" s="9"/>
      <c r="I3" s="9"/>
      <c r="J3" s="9"/>
    </row>
    <row r="4" spans="1:10" ht="30">
      <c r="A4" s="7" t="s">
        <v>40</v>
      </c>
      <c r="B4" s="7" t="s">
        <v>39</v>
      </c>
      <c r="C4" s="7" t="s">
        <v>38</v>
      </c>
      <c r="D4" s="7" t="s">
        <v>37</v>
      </c>
      <c r="E4" s="7" t="s">
        <v>36</v>
      </c>
      <c r="F4" s="7" t="s">
        <v>35</v>
      </c>
      <c r="G4" s="7" t="s">
        <v>34</v>
      </c>
      <c r="H4" s="7" t="s">
        <v>33</v>
      </c>
      <c r="I4" s="7" t="s">
        <v>32</v>
      </c>
      <c r="J4" s="7" t="s">
        <v>31</v>
      </c>
    </row>
    <row r="5" spans="1:10">
      <c r="A5" s="6"/>
      <c r="B5" s="6"/>
      <c r="C5" s="6"/>
      <c r="D5" s="6"/>
      <c r="E5" s="6"/>
      <c r="F5" s="6"/>
      <c r="G5" s="6"/>
      <c r="H5" s="6"/>
      <c r="I5" s="6"/>
      <c r="J5" s="6"/>
    </row>
    <row r="6" spans="1:10" s="1" customFormat="1" ht="14.25">
      <c r="A6" s="3" t="s">
        <v>30</v>
      </c>
      <c r="B6" s="2">
        <v>146087</v>
      </c>
      <c r="C6" s="2">
        <v>0</v>
      </c>
      <c r="D6" s="2">
        <v>10000</v>
      </c>
      <c r="E6" s="2">
        <v>136087</v>
      </c>
      <c r="F6" s="2">
        <v>0</v>
      </c>
      <c r="G6" s="2">
        <v>0</v>
      </c>
      <c r="H6" s="2">
        <v>0</v>
      </c>
      <c r="I6" s="2">
        <v>0</v>
      </c>
      <c r="J6" s="2">
        <v>136087</v>
      </c>
    </row>
    <row r="7" spans="1:10" s="1" customFormat="1" ht="14.25">
      <c r="A7" s="3" t="s">
        <v>29</v>
      </c>
      <c r="B7" s="2">
        <v>48327</v>
      </c>
      <c r="C7" s="2">
        <v>91463</v>
      </c>
      <c r="D7" s="2">
        <v>107090</v>
      </c>
      <c r="E7" s="2">
        <v>32700</v>
      </c>
      <c r="F7" s="2">
        <v>32700</v>
      </c>
      <c r="G7" s="2">
        <v>0</v>
      </c>
      <c r="H7" s="2">
        <v>0</v>
      </c>
      <c r="I7" s="2">
        <v>0</v>
      </c>
      <c r="J7" s="2">
        <v>0</v>
      </c>
    </row>
    <row r="8" spans="1:10" s="1" customFormat="1" ht="14.25">
      <c r="A8" s="3" t="s">
        <v>28</v>
      </c>
      <c r="B8" s="2">
        <v>41407</v>
      </c>
      <c r="C8" s="2">
        <v>41000</v>
      </c>
      <c r="D8" s="2">
        <v>40000</v>
      </c>
      <c r="E8" s="2">
        <v>42407</v>
      </c>
      <c r="F8" s="2">
        <v>0</v>
      </c>
      <c r="G8" s="2">
        <v>41000</v>
      </c>
      <c r="H8" s="2">
        <v>0</v>
      </c>
      <c r="I8" s="2">
        <v>0</v>
      </c>
      <c r="J8" s="2">
        <v>1407</v>
      </c>
    </row>
    <row r="9" spans="1:10" s="1" customFormat="1" ht="14.25">
      <c r="A9" s="3" t="s">
        <v>27</v>
      </c>
      <c r="B9" s="2">
        <v>0</v>
      </c>
      <c r="C9" s="2">
        <v>173450</v>
      </c>
      <c r="D9" s="2">
        <v>168350</v>
      </c>
      <c r="E9" s="2">
        <v>5100</v>
      </c>
      <c r="F9" s="2">
        <v>5100</v>
      </c>
      <c r="G9" s="2">
        <v>0</v>
      </c>
      <c r="H9" s="2">
        <v>0</v>
      </c>
      <c r="I9" s="2">
        <v>0</v>
      </c>
      <c r="J9" s="2">
        <v>0</v>
      </c>
    </row>
    <row r="10" spans="1:10" s="1" customFormat="1" ht="14.25">
      <c r="A10" s="3" t="s">
        <v>26</v>
      </c>
      <c r="B10" s="2">
        <v>0</v>
      </c>
      <c r="C10" s="2">
        <v>300445</v>
      </c>
      <c r="D10" s="2">
        <v>218105</v>
      </c>
      <c r="E10" s="2">
        <v>82340</v>
      </c>
      <c r="F10" s="2">
        <v>63490</v>
      </c>
      <c r="G10" s="2">
        <v>18850</v>
      </c>
      <c r="H10" s="2">
        <v>0</v>
      </c>
      <c r="I10" s="2">
        <v>0</v>
      </c>
      <c r="J10" s="2">
        <v>0</v>
      </c>
    </row>
    <row r="11" spans="1:10" s="1" customFormat="1" ht="14.25">
      <c r="A11" s="3" t="s">
        <v>25</v>
      </c>
      <c r="B11" s="2">
        <v>68303</v>
      </c>
      <c r="C11" s="2">
        <v>628338</v>
      </c>
      <c r="D11" s="2">
        <v>326135</v>
      </c>
      <c r="E11" s="2">
        <v>370506</v>
      </c>
      <c r="F11" s="2">
        <v>264472</v>
      </c>
      <c r="G11" s="2">
        <v>106034</v>
      </c>
      <c r="H11" s="2">
        <v>0</v>
      </c>
      <c r="I11" s="2">
        <v>0</v>
      </c>
      <c r="J11" s="2">
        <v>0</v>
      </c>
    </row>
    <row r="12" spans="1:10" s="1" customFormat="1" ht="14.25">
      <c r="A12" s="3" t="s">
        <v>24</v>
      </c>
      <c r="B12" s="2">
        <v>10243</v>
      </c>
      <c r="C12" s="2">
        <v>328734</v>
      </c>
      <c r="D12" s="2">
        <v>238540</v>
      </c>
      <c r="E12" s="2">
        <v>100437</v>
      </c>
      <c r="F12" s="2">
        <v>0</v>
      </c>
      <c r="G12" s="2">
        <v>100437</v>
      </c>
      <c r="H12" s="2">
        <v>0</v>
      </c>
      <c r="I12" s="2">
        <v>0</v>
      </c>
      <c r="J12" s="2">
        <v>0</v>
      </c>
    </row>
    <row r="13" spans="1:10" s="1" customFormat="1" ht="14.25">
      <c r="A13" s="3" t="s">
        <v>23</v>
      </c>
      <c r="B13" s="2">
        <v>408449</v>
      </c>
      <c r="C13" s="2">
        <v>965326</v>
      </c>
      <c r="D13" s="2">
        <v>682455</v>
      </c>
      <c r="E13" s="2">
        <v>691320</v>
      </c>
      <c r="F13" s="2">
        <v>593605</v>
      </c>
      <c r="G13" s="2">
        <v>97715</v>
      </c>
      <c r="H13" s="2">
        <v>0</v>
      </c>
      <c r="I13" s="2">
        <v>0</v>
      </c>
      <c r="J13" s="2">
        <v>0</v>
      </c>
    </row>
    <row r="14" spans="1:10" s="1" customFormat="1" ht="14.25">
      <c r="A14" s="3" t="s">
        <v>22</v>
      </c>
      <c r="B14" s="2">
        <v>15660</v>
      </c>
      <c r="C14" s="2">
        <v>0</v>
      </c>
      <c r="D14" s="2">
        <v>0</v>
      </c>
      <c r="E14" s="2">
        <v>15660</v>
      </c>
      <c r="F14" s="2">
        <v>0</v>
      </c>
      <c r="G14" s="2">
        <v>0</v>
      </c>
      <c r="H14" s="2">
        <v>0</v>
      </c>
      <c r="I14" s="2">
        <v>0</v>
      </c>
      <c r="J14" s="2">
        <v>15660</v>
      </c>
    </row>
    <row r="15" spans="1:10" s="1" customFormat="1" ht="14.25">
      <c r="A15" s="3" t="s">
        <v>21</v>
      </c>
      <c r="B15" s="2">
        <v>174068</v>
      </c>
      <c r="C15" s="2">
        <v>302705</v>
      </c>
      <c r="D15" s="2">
        <v>298412</v>
      </c>
      <c r="E15" s="2">
        <v>178361</v>
      </c>
      <c r="F15" s="2">
        <v>156848</v>
      </c>
      <c r="G15" s="2">
        <v>21513</v>
      </c>
      <c r="H15" s="2">
        <v>0</v>
      </c>
      <c r="I15" s="2">
        <v>0</v>
      </c>
      <c r="J15" s="2">
        <v>0</v>
      </c>
    </row>
    <row r="16" spans="1:10" s="1" customFormat="1" ht="14.25">
      <c r="A16" s="3" t="s">
        <v>20</v>
      </c>
      <c r="B16" s="2">
        <v>109484</v>
      </c>
      <c r="C16" s="2">
        <v>58798</v>
      </c>
      <c r="D16" s="2">
        <v>45325</v>
      </c>
      <c r="E16" s="2">
        <v>122957</v>
      </c>
      <c r="F16" s="2">
        <v>0</v>
      </c>
      <c r="G16" s="2">
        <v>0</v>
      </c>
      <c r="H16" s="2">
        <v>0</v>
      </c>
      <c r="I16" s="2">
        <v>58798</v>
      </c>
      <c r="J16" s="2">
        <v>64159</v>
      </c>
    </row>
    <row r="17" spans="1:10" s="1" customFormat="1" ht="14.25">
      <c r="A17" s="3" t="s">
        <v>19</v>
      </c>
      <c r="B17" s="2">
        <v>225521</v>
      </c>
      <c r="C17" s="2">
        <v>175341</v>
      </c>
      <c r="D17" s="2">
        <v>320360</v>
      </c>
      <c r="E17" s="2">
        <v>80502</v>
      </c>
      <c r="F17" s="2">
        <v>80502</v>
      </c>
      <c r="G17" s="2">
        <v>0</v>
      </c>
      <c r="H17" s="2">
        <v>0</v>
      </c>
      <c r="I17" s="2">
        <v>0</v>
      </c>
      <c r="J17" s="2">
        <v>0</v>
      </c>
    </row>
    <row r="18" spans="1:10" s="1" customFormat="1" ht="14.25">
      <c r="A18" s="3" t="s">
        <v>18</v>
      </c>
      <c r="B18" s="2">
        <v>44378</v>
      </c>
      <c r="C18" s="2">
        <v>288056</v>
      </c>
      <c r="D18" s="2">
        <v>248693</v>
      </c>
      <c r="E18" s="2">
        <v>83741</v>
      </c>
      <c r="F18" s="2">
        <v>19521</v>
      </c>
      <c r="G18" s="2">
        <v>64220</v>
      </c>
      <c r="H18" s="2">
        <v>0</v>
      </c>
      <c r="I18" s="2">
        <v>0</v>
      </c>
      <c r="J18" s="2">
        <v>0</v>
      </c>
    </row>
    <row r="19" spans="1:10" s="1" customFormat="1" ht="14.25">
      <c r="A19" s="3" t="s">
        <v>17</v>
      </c>
      <c r="B19" s="2">
        <v>-10987</v>
      </c>
      <c r="C19" s="2">
        <v>234462</v>
      </c>
      <c r="D19" s="2">
        <v>314005</v>
      </c>
      <c r="E19" s="2">
        <v>-90530</v>
      </c>
      <c r="F19" s="2">
        <v>2460</v>
      </c>
      <c r="G19" s="2">
        <v>3380</v>
      </c>
      <c r="H19" s="2">
        <v>1265</v>
      </c>
      <c r="I19" s="2">
        <v>83425</v>
      </c>
      <c r="J19" s="2">
        <v>0</v>
      </c>
    </row>
    <row r="20" spans="1:10" s="1" customFormat="1" ht="14.25">
      <c r="A20" s="3" t="s">
        <v>16</v>
      </c>
      <c r="B20" s="2">
        <v>70935</v>
      </c>
      <c r="C20" s="2">
        <v>196331</v>
      </c>
      <c r="D20" s="2">
        <v>183900</v>
      </c>
      <c r="E20" s="2">
        <v>83366</v>
      </c>
      <c r="F20" s="2">
        <v>48195</v>
      </c>
      <c r="G20" s="2">
        <v>35171</v>
      </c>
      <c r="H20" s="2">
        <v>0</v>
      </c>
      <c r="I20" s="2">
        <v>0</v>
      </c>
      <c r="J20" s="2">
        <v>0</v>
      </c>
    </row>
    <row r="21" spans="1:10" s="1" customFormat="1" ht="14.25">
      <c r="A21" s="3" t="s">
        <v>15</v>
      </c>
      <c r="B21" s="2">
        <v>100724</v>
      </c>
      <c r="C21" s="2">
        <v>199021</v>
      </c>
      <c r="D21" s="2">
        <v>205440</v>
      </c>
      <c r="E21" s="2">
        <v>94305</v>
      </c>
      <c r="F21" s="2">
        <v>0</v>
      </c>
      <c r="G21" s="2">
        <v>81842</v>
      </c>
      <c r="H21" s="2">
        <v>12463</v>
      </c>
      <c r="I21" s="2">
        <v>0</v>
      </c>
      <c r="J21" s="2">
        <v>0</v>
      </c>
    </row>
    <row r="22" spans="1:10" s="1" customFormat="1" ht="14.25">
      <c r="A22" s="3" t="s">
        <v>14</v>
      </c>
      <c r="B22" s="2">
        <v>45119</v>
      </c>
      <c r="C22" s="2">
        <v>0</v>
      </c>
      <c r="D22" s="2">
        <v>0</v>
      </c>
      <c r="E22" s="2">
        <v>45119</v>
      </c>
      <c r="F22" s="2">
        <v>0</v>
      </c>
      <c r="G22" s="2">
        <v>0</v>
      </c>
      <c r="H22" s="2">
        <v>0</v>
      </c>
      <c r="I22" s="2">
        <v>0</v>
      </c>
      <c r="J22" s="2">
        <v>45119</v>
      </c>
    </row>
    <row r="23" spans="1:10" s="1" customFormat="1" ht="14.25">
      <c r="A23" s="3" t="s">
        <v>13</v>
      </c>
      <c r="B23" s="2">
        <v>0</v>
      </c>
      <c r="C23" s="2">
        <v>151126</v>
      </c>
      <c r="D23" s="2">
        <v>88463</v>
      </c>
      <c r="E23" s="2">
        <v>62663</v>
      </c>
      <c r="F23" s="2">
        <v>62663</v>
      </c>
      <c r="G23" s="2">
        <v>0</v>
      </c>
      <c r="H23" s="2">
        <v>0</v>
      </c>
      <c r="I23" s="2">
        <v>0</v>
      </c>
      <c r="J23" s="2">
        <v>0</v>
      </c>
    </row>
    <row r="24" spans="1:10" s="1" customFormat="1" ht="14.25">
      <c r="A24" s="3" t="s">
        <v>12</v>
      </c>
      <c r="B24" s="2">
        <v>106901</v>
      </c>
      <c r="C24" s="2">
        <v>106901</v>
      </c>
      <c r="D24" s="2">
        <v>106901</v>
      </c>
      <c r="E24" s="2">
        <v>106901</v>
      </c>
      <c r="F24" s="2">
        <v>0</v>
      </c>
      <c r="G24" s="2">
        <v>106901</v>
      </c>
      <c r="H24" s="2">
        <v>0</v>
      </c>
      <c r="I24" s="2">
        <v>0</v>
      </c>
      <c r="J24" s="2">
        <v>0</v>
      </c>
    </row>
    <row r="25" spans="1:10" s="1" customFormat="1" ht="14.25">
      <c r="A25" s="3" t="s">
        <v>11</v>
      </c>
      <c r="B25" s="2">
        <v>525407</v>
      </c>
      <c r="C25" s="2">
        <v>341942</v>
      </c>
      <c r="D25" s="2">
        <v>469390</v>
      </c>
      <c r="E25" s="2">
        <v>397959</v>
      </c>
      <c r="F25" s="2">
        <v>173248</v>
      </c>
      <c r="G25" s="2">
        <v>0</v>
      </c>
      <c r="H25" s="2">
        <v>47694</v>
      </c>
      <c r="I25" s="2">
        <v>121000</v>
      </c>
      <c r="J25" s="2">
        <v>56017</v>
      </c>
    </row>
    <row r="26" spans="1:10" s="1" customFormat="1" ht="14.25">
      <c r="A26" s="3" t="s">
        <v>10</v>
      </c>
      <c r="B26" s="2">
        <v>64568</v>
      </c>
      <c r="C26" s="2">
        <v>92542</v>
      </c>
      <c r="D26" s="2">
        <v>81862</v>
      </c>
      <c r="E26" s="2">
        <v>75248</v>
      </c>
      <c r="F26" s="2">
        <v>0</v>
      </c>
      <c r="G26" s="2">
        <v>65071</v>
      </c>
      <c r="H26" s="2">
        <v>10177</v>
      </c>
      <c r="I26" s="2">
        <v>0</v>
      </c>
      <c r="J26" s="2">
        <v>0</v>
      </c>
    </row>
    <row r="27" spans="1:10" s="1" customFormat="1" ht="14.25">
      <c r="A27" s="3" t="s">
        <v>9</v>
      </c>
      <c r="B27" s="2">
        <v>192278</v>
      </c>
      <c r="C27" s="2">
        <v>234536</v>
      </c>
      <c r="D27" s="2">
        <v>274384</v>
      </c>
      <c r="E27" s="2">
        <v>152430</v>
      </c>
      <c r="F27" s="2">
        <v>126329</v>
      </c>
      <c r="G27" s="2">
        <v>0</v>
      </c>
      <c r="H27" s="2">
        <v>0</v>
      </c>
      <c r="I27" s="2">
        <v>26101</v>
      </c>
      <c r="J27" s="2">
        <v>0</v>
      </c>
    </row>
    <row r="28" spans="1:10" s="1" customFormat="1" ht="14.25">
      <c r="A28" s="3" t="s">
        <v>8</v>
      </c>
      <c r="B28" s="2">
        <v>252191</v>
      </c>
      <c r="C28" s="2">
        <v>923816</v>
      </c>
      <c r="D28" s="2">
        <v>838415</v>
      </c>
      <c r="E28" s="2">
        <v>337592</v>
      </c>
      <c r="F28" s="2">
        <v>290832</v>
      </c>
      <c r="G28" s="2">
        <v>46760</v>
      </c>
      <c r="H28" s="2">
        <v>0</v>
      </c>
      <c r="I28" s="2">
        <v>0</v>
      </c>
      <c r="J28" s="2">
        <v>0</v>
      </c>
    </row>
    <row r="29" spans="1:10" s="1" customFormat="1" ht="14.25">
      <c r="A29" s="3" t="s">
        <v>7</v>
      </c>
      <c r="B29" s="2">
        <v>185389</v>
      </c>
      <c r="C29" s="2">
        <v>799567</v>
      </c>
      <c r="D29" s="2">
        <v>634416</v>
      </c>
      <c r="E29" s="2">
        <v>350540</v>
      </c>
      <c r="F29" s="2">
        <v>127251</v>
      </c>
      <c r="G29" s="2">
        <v>105013</v>
      </c>
      <c r="H29" s="2">
        <v>118276</v>
      </c>
      <c r="I29" s="2">
        <v>0</v>
      </c>
      <c r="J29" s="2">
        <v>0</v>
      </c>
    </row>
    <row r="30" spans="1:10" s="1" customFormat="1" ht="14.25">
      <c r="A30" s="3" t="s">
        <v>6</v>
      </c>
      <c r="B30" s="2">
        <v>0</v>
      </c>
      <c r="C30" s="2">
        <v>41984</v>
      </c>
      <c r="D30" s="2">
        <v>440</v>
      </c>
      <c r="E30" s="2">
        <v>41544</v>
      </c>
      <c r="F30" s="2">
        <v>41544</v>
      </c>
      <c r="G30" s="2">
        <v>0</v>
      </c>
      <c r="H30" s="2">
        <v>0</v>
      </c>
      <c r="I30" s="2">
        <v>0</v>
      </c>
      <c r="J30" s="2">
        <v>0</v>
      </c>
    </row>
    <row r="31" spans="1:10" s="1" customFormat="1" ht="14.25">
      <c r="A31" s="3" t="s">
        <v>5</v>
      </c>
      <c r="B31" s="2">
        <v>388589</v>
      </c>
      <c r="C31" s="2">
        <v>751275</v>
      </c>
      <c r="D31" s="2">
        <v>710940</v>
      </c>
      <c r="E31" s="2">
        <v>428924</v>
      </c>
      <c r="F31" s="2">
        <v>250524</v>
      </c>
      <c r="G31" s="2">
        <v>178400</v>
      </c>
      <c r="H31" s="2">
        <v>0</v>
      </c>
      <c r="I31" s="2">
        <v>0</v>
      </c>
      <c r="J31" s="2">
        <v>0</v>
      </c>
    </row>
    <row r="32" spans="1:10" s="1" customFormat="1" ht="14.25">
      <c r="A32" s="3" t="s">
        <v>4</v>
      </c>
      <c r="B32" s="2">
        <v>0</v>
      </c>
      <c r="C32" s="2">
        <v>75017</v>
      </c>
      <c r="D32" s="2">
        <v>50960</v>
      </c>
      <c r="E32" s="2">
        <v>24057</v>
      </c>
      <c r="F32" s="2">
        <v>24057</v>
      </c>
      <c r="G32" s="2">
        <v>0</v>
      </c>
      <c r="H32" s="2">
        <v>0</v>
      </c>
      <c r="I32" s="2">
        <v>0</v>
      </c>
      <c r="J32" s="2">
        <v>0</v>
      </c>
    </row>
    <row r="33" spans="1:10" s="1" customFormat="1" ht="14.25">
      <c r="A33" s="3" t="s">
        <v>3</v>
      </c>
      <c r="B33" s="2">
        <v>154063</v>
      </c>
      <c r="C33" s="2">
        <v>143998</v>
      </c>
      <c r="D33" s="2">
        <v>100595</v>
      </c>
      <c r="E33" s="2">
        <v>197466</v>
      </c>
      <c r="F33" s="2">
        <v>50500</v>
      </c>
      <c r="G33" s="2">
        <v>0</v>
      </c>
      <c r="H33" s="2">
        <v>10200</v>
      </c>
      <c r="I33" s="2">
        <v>83298</v>
      </c>
      <c r="J33" s="2">
        <v>53468</v>
      </c>
    </row>
    <row r="34" spans="1:10" s="1" customFormat="1" ht="14.25">
      <c r="A34" s="3" t="s">
        <v>2</v>
      </c>
      <c r="B34" s="2">
        <v>112371</v>
      </c>
      <c r="C34" s="2">
        <v>0</v>
      </c>
      <c r="D34" s="2">
        <v>0</v>
      </c>
      <c r="E34" s="2">
        <v>112371</v>
      </c>
      <c r="F34" s="2">
        <v>0</v>
      </c>
      <c r="G34" s="2">
        <v>0</v>
      </c>
      <c r="H34" s="2">
        <v>0</v>
      </c>
      <c r="I34" s="2">
        <v>0</v>
      </c>
      <c r="J34" s="2">
        <v>112371</v>
      </c>
    </row>
    <row r="35" spans="1:10" s="1" customFormat="1" ht="14.25">
      <c r="A35" s="3"/>
      <c r="B35" s="2"/>
      <c r="C35" s="2"/>
      <c r="D35" s="2"/>
      <c r="E35" s="2"/>
      <c r="F35" s="2"/>
      <c r="G35" s="2"/>
      <c r="H35" s="2"/>
      <c r="I35" s="2"/>
      <c r="J35" s="2"/>
    </row>
    <row r="36" spans="1:10" s="1" customFormat="1">
      <c r="A36" s="5" t="s">
        <v>1</v>
      </c>
      <c r="B36" s="4">
        <f t="shared" ref="B36:J36" si="0">SUM(B6:B35)</f>
        <v>3479475</v>
      </c>
      <c r="C36" s="4">
        <f t="shared" si="0"/>
        <v>7646174</v>
      </c>
      <c r="D36" s="4">
        <f t="shared" si="0"/>
        <v>6763576</v>
      </c>
      <c r="E36" s="4">
        <f t="shared" si="0"/>
        <v>4362073</v>
      </c>
      <c r="F36" s="4">
        <f t="shared" si="0"/>
        <v>2413841</v>
      </c>
      <c r="G36" s="4">
        <f t="shared" si="0"/>
        <v>1072307</v>
      </c>
      <c r="H36" s="4">
        <f t="shared" si="0"/>
        <v>200075</v>
      </c>
      <c r="I36" s="4">
        <f t="shared" si="0"/>
        <v>372622</v>
      </c>
      <c r="J36" s="4">
        <f t="shared" si="0"/>
        <v>484288</v>
      </c>
    </row>
    <row r="37" spans="1:10" s="1" customFormat="1" ht="14.25">
      <c r="A37" s="3"/>
      <c r="B37" s="2"/>
      <c r="C37" s="2"/>
      <c r="D37" s="2"/>
      <c r="E37" s="2"/>
      <c r="F37" s="2"/>
      <c r="G37" s="2"/>
      <c r="H37" s="2"/>
      <c r="I37" s="2"/>
      <c r="J37" s="2"/>
    </row>
    <row r="38" spans="1:10" s="1" customFormat="1">
      <c r="A38" s="5" t="s">
        <v>0</v>
      </c>
      <c r="B38" s="4">
        <f>B36+10987</f>
        <v>3490462</v>
      </c>
      <c r="C38" s="2"/>
      <c r="D38" s="2"/>
      <c r="E38" s="4">
        <f>E36+90530</f>
        <v>4452603</v>
      </c>
      <c r="F38" s="2"/>
      <c r="G38" s="2"/>
      <c r="H38" s="2"/>
      <c r="I38" s="2"/>
      <c r="J38" s="2"/>
    </row>
    <row r="39" spans="1:10" s="1" customFormat="1" ht="14.25">
      <c r="A39" s="3"/>
      <c r="B39" s="2"/>
      <c r="C39" s="2"/>
      <c r="D39" s="2"/>
      <c r="E39" s="2"/>
      <c r="F39" s="2"/>
      <c r="G39" s="2"/>
      <c r="H39" s="2"/>
      <c r="I39" s="2"/>
      <c r="J39" s="2"/>
    </row>
    <row r="44" spans="1:10">
      <c r="A44" s="10" t="s">
        <v>44</v>
      </c>
      <c r="B44" s="10"/>
      <c r="C44" s="10"/>
      <c r="D44" s="10"/>
      <c r="E44" s="10"/>
      <c r="F44" s="10"/>
      <c r="G44" s="10"/>
      <c r="H44" s="10"/>
      <c r="I44" s="10"/>
      <c r="J44" s="10"/>
    </row>
    <row r="45" spans="1:10">
      <c r="A45" s="11" t="s">
        <v>42</v>
      </c>
      <c r="B45" s="11"/>
      <c r="C45" s="11"/>
      <c r="D45" s="11"/>
      <c r="E45" s="11"/>
      <c r="F45" s="11"/>
      <c r="G45" s="11"/>
      <c r="H45" s="11"/>
      <c r="I45" s="11"/>
      <c r="J45" s="11"/>
    </row>
    <row r="46" spans="1:10">
      <c r="A46" s="8" t="s">
        <v>41</v>
      </c>
      <c r="B46" s="9"/>
      <c r="C46" s="9"/>
      <c r="D46" s="9"/>
      <c r="E46" s="9"/>
      <c r="F46" s="9"/>
      <c r="G46" s="9"/>
      <c r="H46" s="9"/>
      <c r="I46" s="9"/>
      <c r="J46" s="9"/>
    </row>
    <row r="47" spans="1:10" ht="30">
      <c r="A47" s="7" t="s">
        <v>40</v>
      </c>
      <c r="B47" s="7" t="s">
        <v>39</v>
      </c>
      <c r="C47" s="7" t="s">
        <v>38</v>
      </c>
      <c r="D47" s="7" t="s">
        <v>37</v>
      </c>
      <c r="E47" s="7" t="s">
        <v>36</v>
      </c>
      <c r="F47" s="7" t="s">
        <v>35</v>
      </c>
      <c r="G47" s="7" t="s">
        <v>34</v>
      </c>
      <c r="H47" s="7" t="s">
        <v>33</v>
      </c>
      <c r="I47" s="7" t="s">
        <v>32</v>
      </c>
      <c r="J47" s="7" t="s">
        <v>31</v>
      </c>
    </row>
    <row r="49" spans="1:10">
      <c r="A49" s="3" t="s">
        <v>25</v>
      </c>
      <c r="B49" s="2">
        <v>11924</v>
      </c>
      <c r="C49" s="2">
        <v>81598</v>
      </c>
      <c r="D49" s="2">
        <v>50300</v>
      </c>
      <c r="E49" s="2">
        <v>43222</v>
      </c>
      <c r="F49" s="2">
        <v>0</v>
      </c>
      <c r="G49" s="2">
        <v>0</v>
      </c>
      <c r="H49" s="2">
        <v>43222</v>
      </c>
      <c r="I49" s="2">
        <v>0</v>
      </c>
      <c r="J49" s="2">
        <v>0</v>
      </c>
    </row>
    <row r="50" spans="1:10">
      <c r="A50" s="3" t="s">
        <v>22</v>
      </c>
      <c r="B50" s="2">
        <v>15400</v>
      </c>
      <c r="C50" s="2">
        <v>0</v>
      </c>
      <c r="D50" s="2">
        <v>0</v>
      </c>
      <c r="E50" s="2">
        <v>15400</v>
      </c>
      <c r="F50" s="2">
        <v>0</v>
      </c>
      <c r="G50" s="2">
        <v>0</v>
      </c>
      <c r="H50" s="2">
        <v>0</v>
      </c>
      <c r="I50" s="2">
        <v>0</v>
      </c>
      <c r="J50" s="2">
        <v>15400</v>
      </c>
    </row>
    <row r="51" spans="1:10">
      <c r="A51" s="3" t="s">
        <v>19</v>
      </c>
      <c r="B51" s="2">
        <v>56215</v>
      </c>
      <c r="C51" s="2">
        <v>9800</v>
      </c>
      <c r="D51" s="2">
        <v>62205</v>
      </c>
      <c r="E51" s="2">
        <v>3810</v>
      </c>
      <c r="F51" s="2">
        <v>0</v>
      </c>
      <c r="G51" s="2">
        <v>0</v>
      </c>
      <c r="H51" s="2">
        <v>3810</v>
      </c>
      <c r="I51" s="2">
        <v>0</v>
      </c>
      <c r="J51" s="2">
        <v>0</v>
      </c>
    </row>
    <row r="52" spans="1:10">
      <c r="A52" s="3" t="s">
        <v>17</v>
      </c>
      <c r="B52" s="2">
        <v>14718</v>
      </c>
      <c r="C52" s="2">
        <v>0</v>
      </c>
      <c r="D52" s="2">
        <v>0</v>
      </c>
      <c r="E52" s="2">
        <v>14718</v>
      </c>
      <c r="F52" s="2">
        <v>0</v>
      </c>
      <c r="G52" s="2">
        <v>0</v>
      </c>
      <c r="H52" s="2">
        <v>0</v>
      </c>
      <c r="I52" s="2">
        <v>0</v>
      </c>
      <c r="J52" s="2">
        <v>14718</v>
      </c>
    </row>
    <row r="53" spans="1:10">
      <c r="A53" s="3" t="s">
        <v>8</v>
      </c>
      <c r="B53" s="2">
        <v>0</v>
      </c>
      <c r="C53" s="2">
        <v>29100</v>
      </c>
      <c r="D53" s="2">
        <v>0</v>
      </c>
      <c r="E53" s="2">
        <v>29100</v>
      </c>
      <c r="F53" s="2">
        <v>0</v>
      </c>
      <c r="G53" s="2">
        <v>29100</v>
      </c>
      <c r="H53" s="2">
        <v>0</v>
      </c>
      <c r="I53" s="2">
        <v>0</v>
      </c>
      <c r="J53" s="2">
        <v>0</v>
      </c>
    </row>
    <row r="54" spans="1:10">
      <c r="A54" s="3" t="s">
        <v>7</v>
      </c>
      <c r="B54" s="2">
        <v>0</v>
      </c>
      <c r="C54" s="2">
        <v>24481</v>
      </c>
      <c r="D54" s="2">
        <v>275</v>
      </c>
      <c r="E54" s="2">
        <v>24206</v>
      </c>
      <c r="F54" s="2">
        <v>0</v>
      </c>
      <c r="G54" s="2">
        <v>0</v>
      </c>
      <c r="H54" s="2">
        <v>24206</v>
      </c>
      <c r="I54" s="2">
        <v>0</v>
      </c>
      <c r="J54" s="2">
        <v>0</v>
      </c>
    </row>
    <row r="55" spans="1:10">
      <c r="A55" s="3" t="s">
        <v>3</v>
      </c>
      <c r="B55" s="2">
        <v>-50213</v>
      </c>
      <c r="C55" s="2">
        <v>27199</v>
      </c>
      <c r="D55" s="2">
        <v>205</v>
      </c>
      <c r="E55" s="2">
        <v>-23219</v>
      </c>
      <c r="F55" s="2">
        <v>0</v>
      </c>
      <c r="G55" s="2">
        <v>0</v>
      </c>
      <c r="H55" s="2">
        <v>205</v>
      </c>
      <c r="I55" s="2">
        <v>0</v>
      </c>
      <c r="J55" s="2">
        <v>23014</v>
      </c>
    </row>
    <row r="56" spans="1:10">
      <c r="A56" s="3"/>
      <c r="B56" s="2"/>
      <c r="C56" s="2"/>
      <c r="D56" s="2"/>
      <c r="E56" s="2"/>
      <c r="F56" s="2"/>
      <c r="G56" s="2"/>
      <c r="H56" s="2"/>
      <c r="I56" s="2"/>
      <c r="J56" s="2"/>
    </row>
    <row r="57" spans="1:10">
      <c r="A57" s="5" t="s">
        <v>1</v>
      </c>
      <c r="B57" s="4">
        <f>SUM(B49:B56)</f>
        <v>48044</v>
      </c>
      <c r="C57" s="4">
        <f t="shared" ref="C57:J57" si="1">SUM(C49:C56)</f>
        <v>172178</v>
      </c>
      <c r="D57" s="4">
        <f t="shared" si="1"/>
        <v>112985</v>
      </c>
      <c r="E57" s="4">
        <f t="shared" si="1"/>
        <v>107237</v>
      </c>
      <c r="F57" s="4">
        <f t="shared" si="1"/>
        <v>0</v>
      </c>
      <c r="G57" s="4">
        <f t="shared" si="1"/>
        <v>29100</v>
      </c>
      <c r="H57" s="4">
        <f t="shared" si="1"/>
        <v>71443</v>
      </c>
      <c r="I57" s="4">
        <f t="shared" si="1"/>
        <v>0</v>
      </c>
      <c r="J57" s="4">
        <f t="shared" si="1"/>
        <v>53132</v>
      </c>
    </row>
    <row r="58" spans="1:10">
      <c r="A58" s="3"/>
      <c r="B58" s="2"/>
      <c r="C58" s="2"/>
      <c r="D58" s="2"/>
      <c r="E58" s="2"/>
      <c r="F58" s="2"/>
      <c r="G58" s="2"/>
      <c r="H58" s="2"/>
      <c r="I58" s="2"/>
      <c r="J58" s="2"/>
    </row>
    <row r="59" spans="1:10">
      <c r="A59" s="5" t="s">
        <v>0</v>
      </c>
      <c r="B59" s="4">
        <f>B57+50213</f>
        <v>98257</v>
      </c>
      <c r="C59" s="2"/>
      <c r="D59" s="2"/>
      <c r="E59" s="4">
        <f>E57</f>
        <v>107237</v>
      </c>
      <c r="F59" s="2"/>
      <c r="G59" s="2"/>
      <c r="H59" s="2"/>
      <c r="I59" s="2"/>
      <c r="J59" s="2"/>
    </row>
    <row r="71" spans="1:10">
      <c r="A71" s="11" t="s">
        <v>46</v>
      </c>
      <c r="B71" s="11"/>
      <c r="C71" s="11"/>
      <c r="D71" s="11"/>
      <c r="E71" s="11"/>
      <c r="F71" s="11"/>
      <c r="G71" s="11"/>
      <c r="H71" s="11"/>
      <c r="I71" s="11"/>
      <c r="J71" s="11"/>
    </row>
    <row r="72" spans="1:10">
      <c r="A72" s="11" t="s">
        <v>42</v>
      </c>
      <c r="B72" s="11"/>
      <c r="C72" s="11"/>
      <c r="D72" s="11"/>
      <c r="E72" s="11"/>
      <c r="F72" s="11"/>
      <c r="G72" s="11"/>
      <c r="H72" s="11"/>
      <c r="I72" s="11"/>
      <c r="J72" s="11"/>
    </row>
    <row r="73" spans="1:10">
      <c r="A73" s="8" t="s">
        <v>41</v>
      </c>
      <c r="B73" s="9"/>
      <c r="C73" s="9"/>
      <c r="D73" s="9"/>
      <c r="E73" s="9"/>
      <c r="F73" s="9"/>
      <c r="G73" s="9"/>
      <c r="H73" s="9"/>
      <c r="I73" s="9"/>
      <c r="J73" s="9"/>
    </row>
    <row r="74" spans="1:10" ht="30">
      <c r="A74" s="7" t="s">
        <v>40</v>
      </c>
      <c r="B74" s="7" t="s">
        <v>39</v>
      </c>
      <c r="C74" s="7" t="s">
        <v>38</v>
      </c>
      <c r="D74" s="7" t="s">
        <v>37</v>
      </c>
      <c r="E74" s="7" t="s">
        <v>36</v>
      </c>
      <c r="F74" s="7" t="s">
        <v>35</v>
      </c>
      <c r="G74" s="7" t="s">
        <v>34</v>
      </c>
      <c r="H74" s="7" t="s">
        <v>33</v>
      </c>
      <c r="I74" s="7" t="s">
        <v>32</v>
      </c>
      <c r="J74" s="7" t="s">
        <v>31</v>
      </c>
    </row>
    <row r="75" spans="1:10">
      <c r="A75" s="6"/>
      <c r="B75" s="6"/>
      <c r="C75" s="6"/>
      <c r="D75" s="6"/>
      <c r="E75" s="6"/>
      <c r="F75" s="6"/>
      <c r="G75" s="6"/>
      <c r="H75" s="6"/>
      <c r="I75" s="6"/>
      <c r="J75" s="6"/>
    </row>
    <row r="76" spans="1:10">
      <c r="A76" s="3" t="s">
        <v>26</v>
      </c>
      <c r="B76" s="2">
        <v>0</v>
      </c>
      <c r="C76" s="2">
        <v>5000</v>
      </c>
      <c r="D76" s="2">
        <v>0</v>
      </c>
      <c r="E76" s="2">
        <v>5000</v>
      </c>
      <c r="F76" s="2">
        <v>5000</v>
      </c>
      <c r="G76" s="2">
        <v>0</v>
      </c>
      <c r="H76" s="2">
        <v>0</v>
      </c>
      <c r="I76" s="2">
        <v>0</v>
      </c>
      <c r="J76" s="2">
        <v>0</v>
      </c>
    </row>
    <row r="77" spans="1:10">
      <c r="A77" s="3" t="s">
        <v>23</v>
      </c>
      <c r="B77" s="2">
        <v>0</v>
      </c>
      <c r="C77" s="2">
        <v>25569</v>
      </c>
      <c r="D77" s="2">
        <v>0</v>
      </c>
      <c r="E77" s="2">
        <v>25569</v>
      </c>
      <c r="F77" s="2">
        <v>25569</v>
      </c>
      <c r="G77" s="2">
        <v>0</v>
      </c>
      <c r="H77" s="2">
        <v>0</v>
      </c>
      <c r="I77" s="2">
        <v>0</v>
      </c>
      <c r="J77" s="2">
        <v>0</v>
      </c>
    </row>
    <row r="78" spans="1:10">
      <c r="A78" s="3" t="s">
        <v>21</v>
      </c>
      <c r="B78" s="2">
        <v>0</v>
      </c>
      <c r="C78" s="2">
        <v>19999</v>
      </c>
      <c r="D78" s="2">
        <v>18600</v>
      </c>
      <c r="E78" s="2">
        <v>1399</v>
      </c>
      <c r="F78" s="2">
        <v>1399</v>
      </c>
      <c r="G78" s="2">
        <v>0</v>
      </c>
      <c r="H78" s="2">
        <v>0</v>
      </c>
      <c r="I78" s="2">
        <v>0</v>
      </c>
      <c r="J78" s="2">
        <v>0</v>
      </c>
    </row>
    <row r="79" spans="1:10">
      <c r="A79" s="3" t="s">
        <v>19</v>
      </c>
      <c r="B79" s="2">
        <v>0</v>
      </c>
      <c r="C79" s="2">
        <v>10001</v>
      </c>
      <c r="D79" s="2">
        <v>0</v>
      </c>
      <c r="E79" s="2">
        <v>10001</v>
      </c>
      <c r="F79" s="2">
        <v>10001</v>
      </c>
      <c r="G79" s="2">
        <v>0</v>
      </c>
      <c r="H79" s="2">
        <v>0</v>
      </c>
      <c r="I79" s="2">
        <v>0</v>
      </c>
      <c r="J79" s="2">
        <v>0</v>
      </c>
    </row>
    <row r="80" spans="1:10">
      <c r="A80" s="3" t="s">
        <v>15</v>
      </c>
      <c r="B80" s="2">
        <v>22000</v>
      </c>
      <c r="C80" s="2">
        <v>0</v>
      </c>
      <c r="D80" s="2">
        <v>52000</v>
      </c>
      <c r="E80" s="2">
        <v>-30000</v>
      </c>
      <c r="F80" s="2">
        <v>22000</v>
      </c>
      <c r="G80" s="2">
        <v>8000</v>
      </c>
      <c r="H80" s="2">
        <v>0</v>
      </c>
      <c r="I80" s="2">
        <v>0</v>
      </c>
      <c r="J80" s="2">
        <v>0</v>
      </c>
    </row>
    <row r="81" spans="1:10">
      <c r="A81" s="3" t="s">
        <v>11</v>
      </c>
      <c r="B81" s="2">
        <v>0</v>
      </c>
      <c r="C81" s="2">
        <v>72491</v>
      </c>
      <c r="D81" s="2">
        <v>37200</v>
      </c>
      <c r="E81" s="2">
        <v>35291</v>
      </c>
      <c r="F81" s="2">
        <v>35291</v>
      </c>
      <c r="G81" s="2">
        <v>0</v>
      </c>
      <c r="H81" s="2">
        <v>0</v>
      </c>
      <c r="I81" s="2">
        <v>0</v>
      </c>
      <c r="J81" s="2">
        <v>0</v>
      </c>
    </row>
    <row r="82" spans="1:10">
      <c r="A82" s="3" t="s">
        <v>45</v>
      </c>
      <c r="B82" s="2">
        <v>0</v>
      </c>
      <c r="C82" s="2">
        <v>229173</v>
      </c>
      <c r="D82" s="2">
        <v>85000</v>
      </c>
      <c r="E82" s="2">
        <v>144173</v>
      </c>
      <c r="F82" s="2">
        <v>144173</v>
      </c>
      <c r="G82" s="2">
        <v>0</v>
      </c>
      <c r="H82" s="2">
        <v>0</v>
      </c>
      <c r="I82" s="2">
        <v>0</v>
      </c>
      <c r="J82" s="2">
        <v>0</v>
      </c>
    </row>
    <row r="83" spans="1:10">
      <c r="A83" s="3" t="s">
        <v>5</v>
      </c>
      <c r="B83" s="2">
        <v>11400</v>
      </c>
      <c r="C83" s="2">
        <v>0</v>
      </c>
      <c r="D83" s="2">
        <v>0</v>
      </c>
      <c r="E83" s="2">
        <v>11400</v>
      </c>
      <c r="F83" s="2">
        <v>0</v>
      </c>
      <c r="G83" s="2">
        <v>0</v>
      </c>
      <c r="H83" s="2">
        <v>0</v>
      </c>
      <c r="I83" s="2">
        <v>0</v>
      </c>
      <c r="J83" s="2">
        <v>11400</v>
      </c>
    </row>
    <row r="84" spans="1:10">
      <c r="A84" s="3"/>
      <c r="B84" s="2"/>
      <c r="C84" s="2"/>
      <c r="D84" s="2"/>
      <c r="E84" s="2"/>
      <c r="F84" s="2"/>
      <c r="G84" s="2"/>
      <c r="H84" s="2"/>
      <c r="I84" s="2"/>
      <c r="J84" s="2"/>
    </row>
    <row r="85" spans="1:10">
      <c r="A85" s="5" t="s">
        <v>1</v>
      </c>
      <c r="B85" s="4">
        <f>SUM(B76:B84)</f>
        <v>33400</v>
      </c>
      <c r="C85" s="4">
        <f t="shared" ref="C85:J85" si="2">SUM(C76:C84)</f>
        <v>362233</v>
      </c>
      <c r="D85" s="4">
        <f t="shared" si="2"/>
        <v>192800</v>
      </c>
      <c r="E85" s="4">
        <f t="shared" si="2"/>
        <v>202833</v>
      </c>
      <c r="F85" s="4">
        <f t="shared" si="2"/>
        <v>243433</v>
      </c>
      <c r="G85" s="4">
        <f t="shared" si="2"/>
        <v>8000</v>
      </c>
      <c r="H85" s="4">
        <f t="shared" si="2"/>
        <v>0</v>
      </c>
      <c r="I85" s="4">
        <f t="shared" si="2"/>
        <v>0</v>
      </c>
      <c r="J85" s="4">
        <f t="shared" si="2"/>
        <v>11400</v>
      </c>
    </row>
    <row r="86" spans="1:10">
      <c r="A86" s="3"/>
      <c r="B86" s="4"/>
      <c r="C86" s="4"/>
      <c r="D86" s="4"/>
      <c r="E86" s="4"/>
      <c r="F86" s="4"/>
      <c r="G86" s="4"/>
      <c r="H86" s="4"/>
      <c r="I86" s="4"/>
      <c r="J86" s="4"/>
    </row>
    <row r="87" spans="1:10">
      <c r="A87" s="5" t="s">
        <v>0</v>
      </c>
      <c r="B87" s="4">
        <f>B85</f>
        <v>33400</v>
      </c>
      <c r="C87" s="2"/>
      <c r="D87" s="2"/>
      <c r="E87" s="4">
        <f>E85+30000</f>
        <v>232833</v>
      </c>
      <c r="F87" s="2"/>
      <c r="G87" s="2"/>
      <c r="H87" s="2"/>
      <c r="I87" s="2"/>
      <c r="J87" s="2"/>
    </row>
  </sheetData>
  <mergeCells count="9">
    <mergeCell ref="A71:J71"/>
    <mergeCell ref="A72:J72"/>
    <mergeCell ref="A73:J73"/>
    <mergeCell ref="A46:J46"/>
    <mergeCell ref="A1:J1"/>
    <mergeCell ref="A2:J2"/>
    <mergeCell ref="A3:J3"/>
    <mergeCell ref="A44:J44"/>
    <mergeCell ref="A45:J4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2020-02-05T10:59:59Z</dcterms:created>
  <dcterms:modified xsi:type="dcterms:W3CDTF">2020-02-06T05:51:23Z</dcterms:modified>
</cp:coreProperties>
</file>